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ead2nas\public\05_介護福祉課\介護保険係\地域密着型\地域密着型サービス事業所ほか　指定関係等様式一式\R3.4.1改正予定 新様式（H30省令改正対応）\"/>
    </mc:Choice>
  </mc:AlternateContent>
  <bookViews>
    <workbookView xWindow="31155" yWindow="585" windowWidth="24495" windowHeight="16995" tabRatio="786"/>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L47" i="5"/>
  <c r="L44" i="5"/>
  <c r="L41" i="5"/>
  <c r="L47" i="10"/>
  <c r="L44" i="10"/>
  <c r="AZ71" i="12" l="1"/>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T19" i="12"/>
  <c r="AT20" i="12" s="1"/>
  <c r="AR19" i="12"/>
  <c r="AR20" i="12" s="1"/>
  <c r="AN19" i="12"/>
  <c r="AN20" i="12" s="1"/>
  <c r="AL19" i="12"/>
  <c r="AL20" i="12" s="1"/>
  <c r="AJ19" i="12"/>
  <c r="AJ20" i="12" s="1"/>
  <c r="AF19" i="12"/>
  <c r="AF20" i="12" s="1"/>
  <c r="AD19" i="12"/>
  <c r="AD20" i="12" s="1"/>
  <c r="AB19" i="12"/>
  <c r="AB20" i="12" s="1"/>
  <c r="X19" i="12"/>
  <c r="X20" i="12" s="1"/>
  <c r="V19" i="12"/>
  <c r="V20" i="12" s="1"/>
  <c r="AY18" i="12"/>
  <c r="AY19" i="12" s="1"/>
  <c r="AY20" i="12" s="1"/>
  <c r="AX18" i="12"/>
  <c r="AX19" i="12" s="1"/>
  <c r="AX20" i="12" s="1"/>
  <c r="AW18" i="12"/>
  <c r="AW19" i="12" s="1"/>
  <c r="AW20" i="12" s="1"/>
  <c r="BC8" i="12"/>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V72"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Z19" i="12" l="1"/>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X14" i="5" l="1"/>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<sst xmlns="http://schemas.openxmlformats.org/spreadsheetml/2006/main" count="1793" uniqueCount="253">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</sst>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tabSelected="1" view="pageBreakPreview" zoomScale="75" zoomScaleNormal="55" zoomScaleSheetLayoutView="75" workbookViewId="0">
      <selection activeCell="L4" sqref="L4"/>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20"/>
      <c r="G19" s="32"/>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4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4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75" zoomScaleNormal="55" zoomScaleSheetLayoutView="75" workbookViewId="0">
      <selection activeCell="M6" sqref="M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4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4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zoomScale="75" zoomScaleNormal="55" zoomScaleSheetLayoutView="75" workbookViewId="0">
      <selection activeCell="L6" sqref="L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
      <c r="H2" s="7"/>
      <c r="K2" s="7"/>
      <c r="L2" s="7"/>
      <c r="N2" s="9"/>
      <c r="O2" s="9"/>
      <c r="P2" s="9"/>
      <c r="Q2" s="9"/>
      <c r="R2" s="9"/>
      <c r="S2" s="9"/>
      <c r="T2" s="9"/>
      <c r="U2" s="9"/>
      <c r="Z2" s="112" t="s">
        <v>27</v>
      </c>
      <c r="AA2" s="290">
        <v>3</v>
      </c>
      <c r="AB2" s="290"/>
      <c r="AC2" s="112" t="s">
        <v>28</v>
      </c>
      <c r="AD2" s="291">
        <f>IF(AA2=0,"",YEAR(DATE(2018+AA2,1,1)))</f>
        <v>2021</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
      <c r="B19" s="309"/>
      <c r="C19" s="301"/>
      <c r="D19" s="302"/>
      <c r="E19" s="312"/>
      <c r="F19" s="184"/>
      <c r="G19" s="187"/>
      <c r="H19" s="315"/>
      <c r="I19" s="318"/>
      <c r="J19" s="302"/>
      <c r="K19" s="302"/>
      <c r="L19" s="312"/>
      <c r="M19" s="318"/>
      <c r="N19" s="302"/>
      <c r="O19" s="312"/>
      <c r="P19" s="318"/>
      <c r="Q19" s="302"/>
      <c r="R19" s="302"/>
      <c r="S19" s="302"/>
      <c r="T19" s="303"/>
      <c r="U19" s="132">
        <f>WEEKDAY(DATE($AD$2,$AH$2,1))</f>
        <v>5</v>
      </c>
      <c r="V19" s="133">
        <f>WEEKDAY(DATE($AD$2,$AH$2,2))</f>
        <v>6</v>
      </c>
      <c r="W19" s="133">
        <f>WEEKDAY(DATE($AD$2,$AH$2,3))</f>
        <v>7</v>
      </c>
      <c r="X19" s="133">
        <f>WEEKDAY(DATE($AD$2,$AH$2,4))</f>
        <v>1</v>
      </c>
      <c r="Y19" s="133">
        <f>WEEKDAY(DATE($AD$2,$AH$2,5))</f>
        <v>2</v>
      </c>
      <c r="Z19" s="133">
        <f>WEEKDAY(DATE($AD$2,$AH$2,6))</f>
        <v>3</v>
      </c>
      <c r="AA19" s="134">
        <f>WEEKDAY(DATE($AD$2,$AH$2,7))</f>
        <v>4</v>
      </c>
      <c r="AB19" s="135">
        <f>WEEKDAY(DATE($AD$2,$AH$2,8))</f>
        <v>5</v>
      </c>
      <c r="AC19" s="133">
        <f>WEEKDAY(DATE($AD$2,$AH$2,9))</f>
        <v>6</v>
      </c>
      <c r="AD19" s="133">
        <f>WEEKDAY(DATE($AD$2,$AH$2,10))</f>
        <v>7</v>
      </c>
      <c r="AE19" s="133">
        <f>WEEKDAY(DATE($AD$2,$AH$2,11))</f>
        <v>1</v>
      </c>
      <c r="AF19" s="133">
        <f>WEEKDAY(DATE($AD$2,$AH$2,12))</f>
        <v>2</v>
      </c>
      <c r="AG19" s="133">
        <f>WEEKDAY(DATE($AD$2,$AH$2,13))</f>
        <v>3</v>
      </c>
      <c r="AH19" s="134">
        <f>WEEKDAY(DATE($AD$2,$AH$2,14))</f>
        <v>4</v>
      </c>
      <c r="AI19" s="135">
        <f>WEEKDAY(DATE($AD$2,$AH$2,15))</f>
        <v>5</v>
      </c>
      <c r="AJ19" s="133">
        <f>WEEKDAY(DATE($AD$2,$AH$2,16))</f>
        <v>6</v>
      </c>
      <c r="AK19" s="133">
        <f>WEEKDAY(DATE($AD$2,$AH$2,17))</f>
        <v>7</v>
      </c>
      <c r="AL19" s="133">
        <f>WEEKDAY(DATE($AD$2,$AH$2,18))</f>
        <v>1</v>
      </c>
      <c r="AM19" s="133">
        <f>WEEKDAY(DATE($AD$2,$AH$2,19))</f>
        <v>2</v>
      </c>
      <c r="AN19" s="133">
        <f>WEEKDAY(DATE($AD$2,$AH$2,20))</f>
        <v>3</v>
      </c>
      <c r="AO19" s="134">
        <f>WEEKDAY(DATE($AD$2,$AH$2,21))</f>
        <v>4</v>
      </c>
      <c r="AP19" s="135">
        <f>WEEKDAY(DATE($AD$2,$AH$2,22))</f>
        <v>5</v>
      </c>
      <c r="AQ19" s="133">
        <f>WEEKDAY(DATE($AD$2,$AH$2,23))</f>
        <v>6</v>
      </c>
      <c r="AR19" s="133">
        <f>WEEKDAY(DATE($AD$2,$AH$2,24))</f>
        <v>7</v>
      </c>
      <c r="AS19" s="133">
        <f>WEEKDAY(DATE($AD$2,$AH$2,25))</f>
        <v>1</v>
      </c>
      <c r="AT19" s="133">
        <f>WEEKDAY(DATE($AD$2,$AH$2,26))</f>
        <v>2</v>
      </c>
      <c r="AU19" s="133">
        <f>WEEKDAY(DATE($AD$2,$AH$2,27))</f>
        <v>3</v>
      </c>
      <c r="AV19" s="134">
        <f>WEEKDAY(DATE($AD$2,$AH$2,28))</f>
        <v>4</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4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木</v>
      </c>
      <c r="V20" s="140" t="str">
        <f t="shared" ref="V20:AV20" si="0">IF(V19=1,"日",IF(V19=2,"月",IF(V19=3,"火",IF(V19=4,"水",IF(V19=5,"木",IF(V19=6,"金","土"))))))</f>
        <v>金</v>
      </c>
      <c r="W20" s="140" t="str">
        <f t="shared" si="0"/>
        <v>土</v>
      </c>
      <c r="X20" s="140" t="str">
        <f t="shared" si="0"/>
        <v>日</v>
      </c>
      <c r="Y20" s="140" t="str">
        <f t="shared" si="0"/>
        <v>月</v>
      </c>
      <c r="Z20" s="140" t="str">
        <f t="shared" si="0"/>
        <v>火</v>
      </c>
      <c r="AA20" s="141" t="str">
        <f t="shared" si="0"/>
        <v>水</v>
      </c>
      <c r="AB20" s="142" t="str">
        <f>IF(AB19=1,"日",IF(AB19=2,"月",IF(AB19=3,"火",IF(AB19=4,"水",IF(AB19=5,"木",IF(AB19=6,"金","土"))))))</f>
        <v>木</v>
      </c>
      <c r="AC20" s="140" t="str">
        <f t="shared" si="0"/>
        <v>金</v>
      </c>
      <c r="AD20" s="140" t="str">
        <f t="shared" si="0"/>
        <v>土</v>
      </c>
      <c r="AE20" s="140" t="str">
        <f t="shared" si="0"/>
        <v>日</v>
      </c>
      <c r="AF20" s="140" t="str">
        <f t="shared" si="0"/>
        <v>月</v>
      </c>
      <c r="AG20" s="140" t="str">
        <f t="shared" si="0"/>
        <v>火</v>
      </c>
      <c r="AH20" s="141" t="str">
        <f t="shared" si="0"/>
        <v>水</v>
      </c>
      <c r="AI20" s="142" t="str">
        <f>IF(AI19=1,"日",IF(AI19=2,"月",IF(AI19=3,"火",IF(AI19=4,"水",IF(AI19=5,"木",IF(AI19=6,"金","土"))))))</f>
        <v>木</v>
      </c>
      <c r="AJ20" s="140" t="str">
        <f t="shared" si="0"/>
        <v>金</v>
      </c>
      <c r="AK20" s="140" t="str">
        <f t="shared" si="0"/>
        <v>土</v>
      </c>
      <c r="AL20" s="140" t="str">
        <f t="shared" si="0"/>
        <v>日</v>
      </c>
      <c r="AM20" s="140" t="str">
        <f t="shared" si="0"/>
        <v>月</v>
      </c>
      <c r="AN20" s="140" t="str">
        <f t="shared" si="0"/>
        <v>火</v>
      </c>
      <c r="AO20" s="141" t="str">
        <f t="shared" si="0"/>
        <v>水</v>
      </c>
      <c r="AP20" s="142" t="str">
        <f>IF(AP19=1,"日",IF(AP19=2,"月",IF(AP19=3,"火",IF(AP19=4,"水",IF(AP19=5,"木",IF(AP19=6,"金","土"))))))</f>
        <v>木</v>
      </c>
      <c r="AQ20" s="140" t="str">
        <f t="shared" si="0"/>
        <v>金</v>
      </c>
      <c r="AR20" s="140" t="str">
        <f t="shared" si="0"/>
        <v>土</v>
      </c>
      <c r="AS20" s="140" t="str">
        <f t="shared" si="0"/>
        <v>日</v>
      </c>
      <c r="AT20" s="140" t="str">
        <f t="shared" si="0"/>
        <v>月</v>
      </c>
      <c r="AU20" s="140" t="str">
        <f t="shared" si="0"/>
        <v>火</v>
      </c>
      <c r="AV20" s="141" t="str">
        <f t="shared" si="0"/>
        <v>水</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4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4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m.ono</cp:lastModifiedBy>
  <cp:lastPrinted>2021-02-24T10:20:04Z</cp:lastPrinted>
  <dcterms:created xsi:type="dcterms:W3CDTF">2020-01-28T01:12:50Z</dcterms:created>
  <dcterms:modified xsi:type="dcterms:W3CDTF">2021-09-10T01:42:48Z</dcterms:modified>
</cp:coreProperties>
</file>